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1170" yWindow="1455" windowWidth="19440" windowHeight="9975" activeTab="2"/>
  </bookViews>
  <sheets>
    <sheet name="Dan toc" sheetId="1" r:id="rId1"/>
    <sheet name="Ton giao" sheetId="3" r:id="rId2"/>
    <sheet name="BC.SK.ANSV" sheetId="4" r:id="rId3"/>
    <sheet name="Ket Qua Hoc Ky" sheetId="2" state="hidden" r:id="rId4"/>
  </sheets>
  <definedNames>
    <definedName name="_xlnm.Print_Area" localSheetId="0">'Dan toc'!$A$1:$D$69</definedName>
    <definedName name="_xlnm.Print_Area" localSheetId="3">'Ket Qua Hoc Ky'!$A$1:$S$18</definedName>
    <definedName name="_xlnm.Print_Area" localSheetId="1">'Ton giao'!$A$1:$D$50</definedName>
  </definedNames>
  <calcPr calcId="144525"/>
</workbook>
</file>

<file path=xl/calcChain.xml><?xml version="1.0" encoding="utf-8"?>
<calcChain xmlns="http://schemas.openxmlformats.org/spreadsheetml/2006/main">
  <c r="B14" i="4" l="1"/>
  <c r="B7" i="4" s="1"/>
  <c r="D54" i="1"/>
  <c r="D59" i="1"/>
  <c r="D57" i="1"/>
  <c r="D61" i="1"/>
  <c r="D58" i="1" l="1"/>
  <c r="D56" i="1"/>
  <c r="D55" i="1"/>
  <c r="D40" i="3"/>
  <c r="D48" i="3"/>
  <c r="D47" i="3"/>
  <c r="D41" i="3"/>
  <c r="D46" i="3"/>
  <c r="D45" i="3"/>
  <c r="D44" i="3"/>
  <c r="D43" i="3"/>
  <c r="D42" i="3"/>
</calcChain>
</file>

<file path=xl/sharedStrings.xml><?xml version="1.0" encoding="utf-8"?>
<sst xmlns="http://schemas.openxmlformats.org/spreadsheetml/2006/main" count="252" uniqueCount="158">
  <si>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</si>
  <si>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</si>
  <si>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</si>
  <si>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</si>
  <si>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</si>
  <si>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</si>
  <si>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</si>
  <si>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</si>
  <si>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</si>
  <si>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</si>
  <si>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</si>
  <si>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</si>
  <si>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</si>
  <si>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</si>
  <si>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</si>
  <si>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</si>
  <si>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</si>
  <si>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</si>
  <si>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</si>
  <si>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</si>
  <si>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</si>
  <si>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</si>
  <si>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</si>
  <si>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</si>
  <si>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</si>
  <si>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</si>
  <si>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</si>
  <si>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</si>
  <si>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</si>
  <si>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</si>
  <si>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</si>
  <si>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</si>
  <si>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</si>
  <si>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</si>
  <si>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</si>
  <si>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</si>
  <si>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</si>
  <si>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</si>
  <si>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</si>
  <si>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</si>
  <si>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</si>
  <si>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</si>
  <si>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</si>
  <si>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</si>
  <si>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</si>
  <si>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</si>
  <si>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</si>
  <si>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</si>
  <si>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</si>
  <si>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</si>
  <si>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</si>
  <si>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</si>
  <si>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</si>
  <si>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</si>
  <si>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</si>
  <si>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</si>
  <si>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</si>
  <si>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</si>
  <si>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Tên dân tộc</t>
  </si>
  <si>
    <t>Mã dân tộc</t>
  </si>
  <si>
    <t>Số lượng</t>
  </si>
  <si>
    <t>THỐNG KÊ DÂN TỘC</t>
  </si>
  <si>
    <t>02</t>
  </si>
  <si>
    <t/>
  </si>
  <si>
    <t>15</t>
  </si>
  <si>
    <t>05</t>
  </si>
  <si>
    <t>21</t>
  </si>
  <si>
    <t>14</t>
  </si>
  <si>
    <t>08</t>
  </si>
  <si>
    <t>07</t>
  </si>
  <si>
    <t>01</t>
  </si>
  <si>
    <t>04</t>
  </si>
  <si>
    <t>22</t>
  </si>
  <si>
    <t>Tày</t>
  </si>
  <si>
    <t>Cơ Ho</t>
  </si>
  <si>
    <t>Khmer</t>
  </si>
  <si>
    <t>Thổ (4)</t>
  </si>
  <si>
    <t>Chăm</t>
  </si>
  <si>
    <t>Hoa</t>
  </si>
  <si>
    <t>Nùng</t>
  </si>
  <si>
    <t>Kinh</t>
  </si>
  <si>
    <t>Mường</t>
  </si>
  <si>
    <t>Xtiêng</t>
  </si>
  <si>
    <t>13</t>
  </si>
  <si>
    <t>Bà La Môn</t>
  </si>
  <si>
    <t>12</t>
  </si>
  <si>
    <t>Bahá í</t>
  </si>
  <si>
    <t>Cao Đài</t>
  </si>
  <si>
    <t>Công Giáo</t>
  </si>
  <si>
    <t>03</t>
  </si>
  <si>
    <t>Hòa Hảo</t>
  </si>
  <si>
    <t>Hồi Giáo</t>
  </si>
  <si>
    <t>00</t>
  </si>
  <si>
    <t>Không</t>
  </si>
  <si>
    <t>Phật Giáo</t>
  </si>
  <si>
    <t>Tin Lành</t>
  </si>
  <si>
    <t>09</t>
  </si>
  <si>
    <t>Tịnh độ cư sĩ Phật hội Việt Nam</t>
  </si>
  <si>
    <t>56</t>
  </si>
  <si>
    <t>Mèo</t>
  </si>
  <si>
    <t>Ba Na</t>
  </si>
  <si>
    <t>29</t>
  </si>
  <si>
    <t>Giẻ-Triêng</t>
  </si>
  <si>
    <t>11</t>
  </si>
  <si>
    <t>Ê Đê</t>
  </si>
  <si>
    <t>20</t>
  </si>
  <si>
    <t>Mnông</t>
  </si>
  <si>
    <t>Thái</t>
  </si>
  <si>
    <t>Sán Chay</t>
  </si>
  <si>
    <t>59</t>
  </si>
  <si>
    <t>Cil</t>
  </si>
  <si>
    <t>54</t>
  </si>
  <si>
    <t>Ơ Đu</t>
  </si>
  <si>
    <t>58</t>
  </si>
  <si>
    <t>Ấn</t>
  </si>
  <si>
    <t>28</t>
  </si>
  <si>
    <t>Mạ</t>
  </si>
  <si>
    <t>Dao</t>
  </si>
  <si>
    <t>THỐNG KÊ TÔN GIÁO</t>
  </si>
  <si>
    <t>Mã Tôn giáo</t>
  </si>
  <si>
    <t>Tên tôn giáo</t>
  </si>
  <si>
    <t xml:space="preserve"> + Phật Giáo</t>
  </si>
  <si>
    <t xml:space="preserve"> + Công Giáo</t>
  </si>
  <si>
    <t xml:space="preserve"> + Tin Lành</t>
  </si>
  <si>
    <t xml:space="preserve"> + Cao Đài</t>
  </si>
  <si>
    <t xml:space="preserve"> + Hòa Hảo</t>
  </si>
  <si>
    <t xml:space="preserve"> + Hồi Giáo</t>
  </si>
  <si>
    <t xml:space="preserve"> + Các tôn giáo khác</t>
  </si>
  <si>
    <t>Tổng cộng =</t>
  </si>
  <si>
    <t xml:space="preserve"> + Khmer</t>
  </si>
  <si>
    <t xml:space="preserve"> + Chăm</t>
  </si>
  <si>
    <t xml:space="preserve"> + Hoa</t>
  </si>
  <si>
    <t xml:space="preserve"> + Các dân tộc khác</t>
  </si>
  <si>
    <t xml:space="preserve"> + Các dân tộc Tây Nguyên (Gia rai, Ê Đê, Ba Na, Cơ Ho, Mạ, Mnông, Xtiêng, Gié-Triêng)</t>
  </si>
  <si>
    <t xml:space="preserve"> + Các dân tộc các tỉnh phía Bắc (Tày, Thổ, Thái, Mường, Nùng, Mèo, Dao)</t>
  </si>
  <si>
    <t>BÁO CÁO</t>
  </si>
  <si>
    <t>SƠ KẾT TÌNH HÌNH AN NINH SINH VIÊN</t>
  </si>
  <si>
    <t>1. Đặc điểm, tình hình về HSSV:</t>
  </si>
  <si>
    <t>Trong đó:</t>
  </si>
  <si>
    <t xml:space="preserve"> * Tổng số sinh viên :</t>
  </si>
  <si>
    <t xml:space="preserve"> - Số sinh viên dân tộc:</t>
  </si>
  <si>
    <t xml:space="preserve"> + Dân tộc Khmer:</t>
  </si>
  <si>
    <t xml:space="preserve"> + Dân tộc Chăm:</t>
  </si>
  <si>
    <t xml:space="preserve"> + Các dân tộc Tây nguyên:</t>
  </si>
  <si>
    <t xml:space="preserve"> + Dân tộc Hoa:</t>
  </si>
  <si>
    <t xml:space="preserve"> + Các dân tộc các tỉnh phía Bắc:</t>
  </si>
  <si>
    <t xml:space="preserve"> - Số HSSV tôn giáo:</t>
  </si>
  <si>
    <t xml:space="preserve"> + Phật giáo</t>
  </si>
  <si>
    <t xml:space="preserve"> + Thiên chúa (Công giáo)</t>
  </si>
  <si>
    <t xml:space="preserve"> + Tin lành</t>
  </si>
  <si>
    <t xml:space="preserve"> + Hòa Hảo:</t>
  </si>
  <si>
    <t xml:space="preserve"> + Hồi Giáo:</t>
  </si>
  <si>
    <t xml:space="preserve"> + Các tôn giáo khác:</t>
  </si>
  <si>
    <t xml:space="preserve"> - Số HSSV nội trú:</t>
  </si>
  <si>
    <t xml:space="preserve"> - Số HSSV ngoại trú:</t>
  </si>
  <si>
    <t xml:space="preserve"> * Tổng số trường, KTX: 01 Trường (Trường Cao đẳng Lý Tự Trọng)</t>
  </si>
  <si>
    <t xml:space="preserve"> + Các dân tộc khác:</t>
  </si>
  <si>
    <t>Nữ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</si>
</sst>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4"/>
      <color indexed="8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52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2" fillId="0" borderId="10" xfId="0" applyFont="1" applyBorder="1" applyAlignment="1">
      <alignment horizontal="center" vertical="center" wrapText="1"/>
    </xf>
    <xf numFmtId="0" fontId="22" fillId="0" borderId="10" xfId="0" quotePrefix="1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4" fillId="0" borderId="0" xfId="0" applyFont="1"/>
    <xf numFmtId="0" fontId="23" fillId="0" borderId="0" xfId="0" applyFont="1" applyAlignment="1"/>
    <xf numFmtId="0" fontId="22" fillId="0" borderId="0" xfId="0" applyFont="1" applyAlignment="1"/>
    <xf numFmtId="0" fontId="25" fillId="25" borderId="11" xfId="0" applyFont="1" applyFill="1" applyBorder="1" applyAlignment="1">
      <alignment horizontal="center" vertical="center"/>
    </xf>
    <xf numFmtId="0" fontId="25" fillId="25" borderId="11" xfId="0" applyFont="1" applyFill="1" applyBorder="1" applyAlignment="1">
      <alignment horizontal="center" vertical="center" wrapText="1"/>
    </xf>
    <xf numFmtId="0" fontId="25" fillId="26" borderId="11" xfId="0" applyFont="1" applyFill="1" applyBorder="1" applyAlignment="1">
      <alignment horizontal="center" vertical="center"/>
    </xf>
    <xf numFmtId="0" fontId="25" fillId="26" borderId="11" xfId="0" applyFont="1" applyFill="1" applyBorder="1" applyAlignment="1">
      <alignment horizontal="center" vertical="center" wrapText="1"/>
    </xf>
    <xf numFmtId="0" fontId="25" fillId="26" borderId="0" xfId="0" applyFont="1" applyFill="1" applyBorder="1" applyAlignment="1">
      <alignment horizontal="center" vertical="center"/>
    </xf>
    <xf numFmtId="0" fontId="25" fillId="26" borderId="0" xfId="0" applyFont="1" applyFill="1" applyBorder="1" applyAlignment="1">
      <alignment horizontal="center" vertical="center" wrapText="1"/>
    </xf>
    <xf numFmtId="0" fontId="25" fillId="26" borderId="10" xfId="0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left" vertical="center"/>
    </xf>
    <xf numFmtId="0" fontId="27" fillId="0" borderId="10" xfId="0" applyFont="1" applyBorder="1" applyAlignment="1">
      <alignment horizontal="left" vertical="center" wrapText="1"/>
    </xf>
    <xf numFmtId="0" fontId="25" fillId="26" borderId="10" xfId="0" applyFont="1" applyFill="1" applyBorder="1" applyAlignment="1">
      <alignment horizontal="center" vertical="center" wrapText="1"/>
    </xf>
    <xf numFmtId="0" fontId="25" fillId="26" borderId="10" xfId="0" applyFont="1" applyFill="1" applyBorder="1" applyAlignment="1">
      <alignment horizontal="right" vertical="center" wrapText="1"/>
    </xf>
    <xf numFmtId="0" fontId="22" fillId="25" borderId="10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10" xfId="0" applyFont="1" applyBorder="1" applyAlignment="1">
      <alignment horizontal="center"/>
    </xf>
    <xf numFmtId="0" fontId="25" fillId="26" borderId="10" xfId="0" applyFont="1" applyFill="1" applyBorder="1" applyAlignment="1">
      <alignment vertical="center"/>
    </xf>
    <xf numFmtId="0" fontId="25" fillId="26" borderId="10" xfId="0" applyFont="1" applyFill="1" applyBorder="1" applyAlignment="1">
      <alignment horizontal="right" vertical="center"/>
    </xf>
    <xf numFmtId="0" fontId="22" fillId="25" borderId="10" xfId="0" applyFont="1" applyFill="1" applyBorder="1" applyAlignment="1">
      <alignment horizontal="left" vertical="center" wrapText="1"/>
    </xf>
    <xf numFmtId="0" fontId="22" fillId="27" borderId="10" xfId="0" applyFont="1" applyFill="1" applyBorder="1" applyAlignment="1">
      <alignment horizontal="left" vertical="center" wrapText="1"/>
    </xf>
    <xf numFmtId="0" fontId="28" fillId="0" borderId="0" xfId="0" applyFont="1"/>
    <xf numFmtId="0" fontId="29" fillId="0" borderId="0" xfId="0" applyFont="1"/>
    <xf numFmtId="0" fontId="26" fillId="0" borderId="0" xfId="0" applyFont="1"/>
    <xf numFmtId="0" fontId="26" fillId="0" borderId="0" xfId="0" applyFont="1" applyAlignment="1">
      <alignment horizontal="center"/>
    </xf>
    <xf numFmtId="3" fontId="26" fillId="0" borderId="0" xfId="0" applyNumberFormat="1" applyFont="1"/>
    <xf numFmtId="3" fontId="29" fillId="0" borderId="0" xfId="0" applyNumberFormat="1" applyFont="1"/>
    <xf numFmtId="0" fontId="26" fillId="0" borderId="0" xfId="0" applyFont="1" applyAlignmen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1285875</xdr:colOff>
      <xdr:row>0</xdr:row>
      <xdr:rowOff>0</xdr:rowOff>
    </xdr:from>
    <xdr:to>
      <xdr:col>4</xdr:col>
      <xdr:colOff>19051</xdr:colOff>
      <xdr:row>3</xdr:row>
      <xdr:rowOff>28575</xdr:rowOff>
    </xdr:to>
    <xdr:sp macro="" textlink="" fLocksText="0">
      <xdr:nvSpPr>
        <xdr:cNvPr id="6147" name="TextBox 3"/>
        <xdr:cNvSpPr txBox="1">
          <a:spLocks noChangeArrowheads="1"/>
        </xdr:cNvSpPr>
      </xdr:nvSpPr>
      <xdr:spPr bwMode="auto">
        <a:xfrm>
          <a:off x="2581275" y="0"/>
          <a:ext cx="3048001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28575</xdr:colOff>
      <xdr:row>0</xdr:row>
      <xdr:rowOff>47625</xdr:rowOff>
    </xdr:from>
    <xdr:to>
      <xdr:col>2</xdr:col>
      <xdr:colOff>1104900</xdr:colOff>
      <xdr:row>3</xdr:row>
      <xdr:rowOff>57150</xdr:rowOff>
    </xdr:to>
    <xdr:sp macro="" textlink="" fLocksText="0">
      <xdr:nvSpPr>
        <xdr:cNvPr id="6148" name="TextBox 2"/>
        <xdr:cNvSpPr txBox="1">
          <a:spLocks noChangeArrowheads="1"/>
        </xdr:cNvSpPr>
      </xdr:nvSpPr>
      <xdr:spPr bwMode="auto">
        <a:xfrm>
          <a:off x="28575" y="47625"/>
          <a:ext cx="25050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1285875</xdr:colOff>
      <xdr:row>0</xdr:row>
      <xdr:rowOff>0</xdr:rowOff>
    </xdr:from>
    <xdr:to>
      <xdr:col>4</xdr:col>
      <xdr:colOff>19051</xdr:colOff>
      <xdr:row>3</xdr:row>
      <xdr:rowOff>28575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2581275" y="0"/>
          <a:ext cx="3629026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28575</xdr:colOff>
      <xdr:row>0</xdr:row>
      <xdr:rowOff>47625</xdr:rowOff>
    </xdr:from>
    <xdr:to>
      <xdr:col>2</xdr:col>
      <xdr:colOff>1238250</xdr:colOff>
      <xdr:row>3</xdr:row>
      <xdr:rowOff>57150</xdr:rowOff>
    </xdr:to>
    <xdr:sp macro="" textlink="" fLocksText="0">
      <xdr:nvSpPr>
        <xdr:cNvPr id="3" name="TextBox 2"/>
        <xdr:cNvSpPr txBox="1">
          <a:spLocks noChangeArrowheads="1"/>
        </xdr:cNvSpPr>
      </xdr:nvSpPr>
      <xdr:spPr bwMode="auto">
        <a:xfrm>
          <a:off x="28575" y="47625"/>
          <a:ext cx="25050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512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5124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5125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8"/>
  <sheetViews>
    <sheetView showGridLines="0" view="pageBreakPreview" topLeftCell="A32" zoomScaleNormal="100" zoomScaleSheetLayoutView="100" workbookViewId="0">
      <selection activeCell="H39" sqref="H39"/>
    </sheetView>
  </sheetViews>
  <sheetFormatPr defaultRowHeight="12.75" x14ac:dyDescent="0.2"/>
  <cols>
    <col min="1" max="1" width="8.7109375" style="17" customWidth="1"/>
    <col min="2" max="2" width="12.7109375" style="17" customWidth="1"/>
    <col min="3" max="3" width="60.7109375" style="17" customWidth="1"/>
    <col min="4" max="4" width="12.7109375" style="17" customWidth="1"/>
    <col min="5" max="16384" width="9.140625" style="17"/>
  </cols>
  <sheetData>
    <row r="1" spans="1:4" ht="15.95" customHeight="1" x14ac:dyDescent="0.2"/>
    <row r="2" spans="1:4" ht="15.95" customHeight="1" x14ac:dyDescent="0.2"/>
    <row r="3" spans="1:4" ht="15.95" customHeight="1" x14ac:dyDescent="0.2"/>
    <row r="4" spans="1:4" ht="24.95" customHeight="1" x14ac:dyDescent="0.2">
      <c r="A4" s="39" t="s">
        <v>61</v>
      </c>
      <c r="B4" s="39"/>
      <c r="C4" s="39"/>
      <c r="D4" s="39"/>
    </row>
    <row r="6" spans="1:4" ht="20.100000000000001" customHeight="1" x14ac:dyDescent="0.2">
      <c r="A6" s="26" t="s">
        <v>0</v>
      </c>
      <c r="B6" s="26" t="s">
        <v>59</v>
      </c>
      <c r="C6" s="27" t="s">
        <v>58</v>
      </c>
      <c r="D6" s="27" t="s">
        <v>60</v>
      </c>
    </row>
    <row r="7" spans="1:4" ht="15" customHeight="1" x14ac:dyDescent="0.2">
      <c r="A7" s="28"/>
      <c r="B7" s="28">
        <v>2016</v>
      </c>
      <c r="C7" s="29"/>
      <c r="D7" s="29"/>
    </row>
    <row r="8" spans="1:4" s="22" customFormat="1" ht="15" customHeight="1" x14ac:dyDescent="0.25">
      <c r="A8" s="18">
        <v>1</v>
      </c>
      <c r="B8" s="19" t="s">
        <v>62</v>
      </c>
      <c r="C8" s="44" t="s">
        <v>73</v>
      </c>
      <c r="D8" s="21">
        <v>3</v>
      </c>
    </row>
    <row r="9" spans="1:4" s="22" customFormat="1" ht="15" customHeight="1" x14ac:dyDescent="0.25">
      <c r="A9" s="18">
        <v>2</v>
      </c>
      <c r="B9" s="19" t="s">
        <v>63</v>
      </c>
      <c r="C9" s="20"/>
      <c r="D9" s="21">
        <v>1</v>
      </c>
    </row>
    <row r="10" spans="1:4" s="22" customFormat="1" ht="15" customHeight="1" x14ac:dyDescent="0.25">
      <c r="A10" s="18">
        <v>3</v>
      </c>
      <c r="B10" s="19" t="s">
        <v>64</v>
      </c>
      <c r="C10" s="43" t="s">
        <v>74</v>
      </c>
      <c r="D10" s="21">
        <v>1</v>
      </c>
    </row>
    <row r="11" spans="1:4" s="22" customFormat="1" ht="15" customHeight="1" x14ac:dyDescent="0.25">
      <c r="A11" s="18">
        <v>4</v>
      </c>
      <c r="B11" s="19" t="s">
        <v>65</v>
      </c>
      <c r="C11" s="20" t="s">
        <v>75</v>
      </c>
      <c r="D11" s="38">
        <v>4</v>
      </c>
    </row>
    <row r="12" spans="1:4" s="22" customFormat="1" ht="15" customHeight="1" x14ac:dyDescent="0.25">
      <c r="A12" s="18">
        <v>5</v>
      </c>
      <c r="B12" s="19" t="s">
        <v>66</v>
      </c>
      <c r="C12" s="44" t="s">
        <v>76</v>
      </c>
      <c r="D12" s="21">
        <v>1</v>
      </c>
    </row>
    <row r="13" spans="1:4" s="22" customFormat="1" ht="15" customHeight="1" x14ac:dyDescent="0.25">
      <c r="A13" s="18">
        <v>6</v>
      </c>
      <c r="B13" s="19" t="s">
        <v>67</v>
      </c>
      <c r="C13" s="20" t="s">
        <v>77</v>
      </c>
      <c r="D13" s="38">
        <v>6</v>
      </c>
    </row>
    <row r="14" spans="1:4" s="22" customFormat="1" ht="15" customHeight="1" x14ac:dyDescent="0.25">
      <c r="A14" s="18">
        <v>7</v>
      </c>
      <c r="B14" s="19" t="s">
        <v>68</v>
      </c>
      <c r="C14" s="20" t="s">
        <v>78</v>
      </c>
      <c r="D14" s="38">
        <v>47</v>
      </c>
    </row>
    <row r="15" spans="1:4" s="22" customFormat="1" ht="15" customHeight="1" x14ac:dyDescent="0.25">
      <c r="A15" s="18">
        <v>8</v>
      </c>
      <c r="B15" s="19" t="s">
        <v>69</v>
      </c>
      <c r="C15" s="44" t="s">
        <v>79</v>
      </c>
      <c r="D15" s="21">
        <v>6</v>
      </c>
    </row>
    <row r="16" spans="1:4" s="22" customFormat="1" ht="15" customHeight="1" x14ac:dyDescent="0.25">
      <c r="A16" s="18">
        <v>9</v>
      </c>
      <c r="B16" s="19" t="s">
        <v>70</v>
      </c>
      <c r="C16" s="20" t="s">
        <v>80</v>
      </c>
      <c r="D16" s="21">
        <v>1918</v>
      </c>
    </row>
    <row r="17" spans="1:4" s="22" customFormat="1" ht="15" customHeight="1" x14ac:dyDescent="0.25">
      <c r="A17" s="18">
        <v>10</v>
      </c>
      <c r="B17" s="19" t="s">
        <v>71</v>
      </c>
      <c r="C17" s="44" t="s">
        <v>81</v>
      </c>
      <c r="D17" s="21">
        <v>2</v>
      </c>
    </row>
    <row r="18" spans="1:4" s="22" customFormat="1" ht="15" customHeight="1" x14ac:dyDescent="0.25">
      <c r="A18" s="18">
        <v>11</v>
      </c>
      <c r="B18" s="19" t="s">
        <v>72</v>
      </c>
      <c r="C18" s="43" t="s">
        <v>82</v>
      </c>
      <c r="D18" s="21">
        <v>1</v>
      </c>
    </row>
    <row r="19" spans="1:4" ht="15" customHeight="1" x14ac:dyDescent="0.2">
      <c r="A19" s="28"/>
      <c r="B19" s="28">
        <v>2017</v>
      </c>
      <c r="C19" s="29"/>
      <c r="D19" s="29"/>
    </row>
    <row r="20" spans="1:4" ht="15" customHeight="1" x14ac:dyDescent="0.2">
      <c r="A20" s="18">
        <v>1</v>
      </c>
      <c r="B20" s="19" t="s">
        <v>64</v>
      </c>
      <c r="C20" s="43" t="s">
        <v>74</v>
      </c>
      <c r="D20" s="21">
        <v>3</v>
      </c>
    </row>
    <row r="21" spans="1:4" ht="15" customHeight="1" x14ac:dyDescent="0.2">
      <c r="A21" s="18">
        <v>2</v>
      </c>
      <c r="B21" s="19" t="s">
        <v>65</v>
      </c>
      <c r="C21" s="20" t="s">
        <v>75</v>
      </c>
      <c r="D21" s="38">
        <v>9</v>
      </c>
    </row>
    <row r="22" spans="1:4" ht="15" customHeight="1" x14ac:dyDescent="0.2">
      <c r="A22" s="18">
        <v>3</v>
      </c>
      <c r="B22" s="19" t="s">
        <v>98</v>
      </c>
      <c r="C22" s="44" t="s">
        <v>99</v>
      </c>
      <c r="D22" s="21">
        <v>1</v>
      </c>
    </row>
    <row r="23" spans="1:4" ht="15" customHeight="1" x14ac:dyDescent="0.2">
      <c r="A23" s="18">
        <v>4</v>
      </c>
      <c r="B23" s="19" t="s">
        <v>85</v>
      </c>
      <c r="C23" s="43" t="s">
        <v>100</v>
      </c>
      <c r="D23" s="21">
        <v>1</v>
      </c>
    </row>
    <row r="24" spans="1:4" ht="15" customHeight="1" x14ac:dyDescent="0.2">
      <c r="A24" s="18">
        <v>5</v>
      </c>
      <c r="B24" s="19" t="s">
        <v>67</v>
      </c>
      <c r="C24" s="20" t="s">
        <v>77</v>
      </c>
      <c r="D24" s="38">
        <v>8</v>
      </c>
    </row>
    <row r="25" spans="1:4" ht="15" customHeight="1" x14ac:dyDescent="0.2">
      <c r="A25" s="18">
        <v>6</v>
      </c>
      <c r="B25" s="19" t="s">
        <v>68</v>
      </c>
      <c r="C25" s="20" t="s">
        <v>78</v>
      </c>
      <c r="D25" s="38">
        <v>65</v>
      </c>
    </row>
    <row r="26" spans="1:4" ht="15" customHeight="1" x14ac:dyDescent="0.2">
      <c r="A26" s="18">
        <v>7</v>
      </c>
      <c r="B26" s="19" t="s">
        <v>69</v>
      </c>
      <c r="C26" s="44" t="s">
        <v>79</v>
      </c>
      <c r="D26" s="21">
        <v>4</v>
      </c>
    </row>
    <row r="27" spans="1:4" ht="15" customHeight="1" x14ac:dyDescent="0.2">
      <c r="A27" s="18">
        <v>8</v>
      </c>
      <c r="B27" s="19" t="s">
        <v>101</v>
      </c>
      <c r="C27" s="43" t="s">
        <v>102</v>
      </c>
      <c r="D27" s="21">
        <v>1</v>
      </c>
    </row>
    <row r="28" spans="1:4" ht="15" customHeight="1" x14ac:dyDescent="0.2">
      <c r="A28" s="18">
        <v>9</v>
      </c>
      <c r="B28" s="19" t="s">
        <v>70</v>
      </c>
      <c r="C28" s="20" t="s">
        <v>80</v>
      </c>
      <c r="D28" s="21">
        <v>3067</v>
      </c>
    </row>
    <row r="29" spans="1:4" ht="15" customHeight="1" x14ac:dyDescent="0.2">
      <c r="A29" s="18">
        <v>10</v>
      </c>
      <c r="B29" s="19" t="s">
        <v>71</v>
      </c>
      <c r="C29" s="44" t="s">
        <v>81</v>
      </c>
      <c r="D29" s="21">
        <v>3</v>
      </c>
    </row>
    <row r="30" spans="1:4" ht="15" customHeight="1" x14ac:dyDescent="0.2">
      <c r="A30" s="18">
        <v>11</v>
      </c>
      <c r="B30" s="19" t="s">
        <v>72</v>
      </c>
      <c r="C30" s="43" t="s">
        <v>82</v>
      </c>
      <c r="D30" s="21">
        <v>1</v>
      </c>
    </row>
    <row r="31" spans="1:4" ht="15" customHeight="1" x14ac:dyDescent="0.2">
      <c r="A31" s="18">
        <v>12</v>
      </c>
      <c r="B31" s="19" t="s">
        <v>103</v>
      </c>
      <c r="C31" s="43" t="s">
        <v>104</v>
      </c>
      <c r="D31" s="21">
        <v>1</v>
      </c>
    </row>
    <row r="32" spans="1:4" ht="15" customHeight="1" x14ac:dyDescent="0.2">
      <c r="A32" s="18">
        <v>13</v>
      </c>
      <c r="B32" s="19" t="s">
        <v>105</v>
      </c>
      <c r="C32" s="43" t="s">
        <v>106</v>
      </c>
      <c r="D32" s="21">
        <v>1</v>
      </c>
    </row>
    <row r="33" spans="1:4" ht="15" customHeight="1" x14ac:dyDescent="0.2">
      <c r="A33" s="18">
        <v>14</v>
      </c>
      <c r="B33" s="19" t="s">
        <v>62</v>
      </c>
      <c r="C33" s="44" t="s">
        <v>73</v>
      </c>
      <c r="D33" s="21">
        <v>7</v>
      </c>
    </row>
    <row r="34" spans="1:4" ht="15" customHeight="1" x14ac:dyDescent="0.2">
      <c r="A34" s="18">
        <v>15</v>
      </c>
      <c r="B34" s="19" t="s">
        <v>89</v>
      </c>
      <c r="C34" s="44" t="s">
        <v>107</v>
      </c>
      <c r="D34" s="21">
        <v>3</v>
      </c>
    </row>
    <row r="35" spans="1:4" ht="15" customHeight="1" x14ac:dyDescent="0.2">
      <c r="A35" s="28"/>
      <c r="B35" s="28">
        <v>2018</v>
      </c>
      <c r="C35" s="29"/>
      <c r="D35" s="29"/>
    </row>
    <row r="36" spans="1:4" ht="15" customHeight="1" x14ac:dyDescent="0.2">
      <c r="A36" s="18">
        <v>1</v>
      </c>
      <c r="B36" s="19" t="s">
        <v>63</v>
      </c>
      <c r="C36" s="20"/>
      <c r="D36" s="21">
        <v>55</v>
      </c>
    </row>
    <row r="37" spans="1:4" ht="15" customHeight="1" x14ac:dyDescent="0.2">
      <c r="A37" s="18">
        <v>2</v>
      </c>
      <c r="B37" s="19" t="s">
        <v>64</v>
      </c>
      <c r="C37" s="43" t="s">
        <v>74</v>
      </c>
      <c r="D37" s="21">
        <v>2</v>
      </c>
    </row>
    <row r="38" spans="1:4" ht="15" customHeight="1" x14ac:dyDescent="0.2">
      <c r="A38" s="18">
        <v>3</v>
      </c>
      <c r="B38" s="19" t="s">
        <v>65</v>
      </c>
      <c r="C38" s="20" t="s">
        <v>75</v>
      </c>
      <c r="D38" s="38">
        <v>18</v>
      </c>
    </row>
    <row r="39" spans="1:4" ht="15" customHeight="1" x14ac:dyDescent="0.2">
      <c r="A39" s="18">
        <v>4</v>
      </c>
      <c r="B39" s="19" t="s">
        <v>83</v>
      </c>
      <c r="C39" s="44" t="s">
        <v>108</v>
      </c>
      <c r="D39" s="21">
        <v>1</v>
      </c>
    </row>
    <row r="40" spans="1:4" ht="15" customHeight="1" x14ac:dyDescent="0.2">
      <c r="A40" s="18">
        <v>5</v>
      </c>
      <c r="B40" s="19" t="s">
        <v>66</v>
      </c>
      <c r="C40" s="44" t="s">
        <v>76</v>
      </c>
      <c r="D40" s="21">
        <v>1</v>
      </c>
    </row>
    <row r="41" spans="1:4" ht="15" customHeight="1" x14ac:dyDescent="0.2">
      <c r="A41" s="18">
        <v>6</v>
      </c>
      <c r="B41" s="19" t="s">
        <v>109</v>
      </c>
      <c r="C41" s="43" t="s">
        <v>110</v>
      </c>
      <c r="D41" s="21">
        <v>4</v>
      </c>
    </row>
    <row r="42" spans="1:4" ht="15" customHeight="1" x14ac:dyDescent="0.2">
      <c r="A42" s="18">
        <v>7</v>
      </c>
      <c r="B42" s="19" t="s">
        <v>111</v>
      </c>
      <c r="C42" s="44" t="s">
        <v>112</v>
      </c>
      <c r="D42" s="21">
        <v>1</v>
      </c>
    </row>
    <row r="43" spans="1:4" ht="15" customHeight="1" x14ac:dyDescent="0.2">
      <c r="A43" s="18">
        <v>8</v>
      </c>
      <c r="B43" s="19" t="s">
        <v>62</v>
      </c>
      <c r="C43" s="44" t="s">
        <v>73</v>
      </c>
      <c r="D43" s="21">
        <v>10</v>
      </c>
    </row>
    <row r="44" spans="1:4" ht="15" customHeight="1" x14ac:dyDescent="0.2">
      <c r="A44" s="18">
        <v>9</v>
      </c>
      <c r="B44" s="19" t="s">
        <v>89</v>
      </c>
      <c r="C44" s="44" t="s">
        <v>107</v>
      </c>
      <c r="D44" s="21">
        <v>4</v>
      </c>
    </row>
    <row r="45" spans="1:4" ht="15" customHeight="1" x14ac:dyDescent="0.2">
      <c r="A45" s="18">
        <v>10</v>
      </c>
      <c r="B45" s="19" t="s">
        <v>113</v>
      </c>
      <c r="C45" s="20" t="s">
        <v>114</v>
      </c>
      <c r="D45" s="21">
        <v>1</v>
      </c>
    </row>
    <row r="46" spans="1:4" ht="15" customHeight="1" x14ac:dyDescent="0.2">
      <c r="A46" s="18">
        <v>11</v>
      </c>
      <c r="B46" s="19" t="s">
        <v>70</v>
      </c>
      <c r="C46" s="20" t="s">
        <v>80</v>
      </c>
      <c r="D46" s="21">
        <v>5135</v>
      </c>
    </row>
    <row r="47" spans="1:4" ht="15" customHeight="1" x14ac:dyDescent="0.2">
      <c r="A47" s="18">
        <v>12</v>
      </c>
      <c r="B47" s="19" t="s">
        <v>115</v>
      </c>
      <c r="C47" s="43" t="s">
        <v>116</v>
      </c>
      <c r="D47" s="21">
        <v>8</v>
      </c>
    </row>
    <row r="48" spans="1:4" ht="15" customHeight="1" x14ac:dyDescent="0.2">
      <c r="A48" s="18">
        <v>13</v>
      </c>
      <c r="B48" s="19" t="s">
        <v>71</v>
      </c>
      <c r="C48" s="44" t="s">
        <v>81</v>
      </c>
      <c r="D48" s="21">
        <v>6</v>
      </c>
    </row>
    <row r="49" spans="1:4" ht="15" customHeight="1" x14ac:dyDescent="0.2">
      <c r="A49" s="18">
        <v>14</v>
      </c>
      <c r="B49" s="19" t="s">
        <v>85</v>
      </c>
      <c r="C49" s="43" t="s">
        <v>100</v>
      </c>
      <c r="D49" s="21">
        <v>1</v>
      </c>
    </row>
    <row r="50" spans="1:4" ht="15" customHeight="1" x14ac:dyDescent="0.2">
      <c r="A50" s="18">
        <v>15</v>
      </c>
      <c r="B50" s="19" t="s">
        <v>67</v>
      </c>
      <c r="C50" s="20" t="s">
        <v>77</v>
      </c>
      <c r="D50" s="38">
        <v>18</v>
      </c>
    </row>
    <row r="51" spans="1:4" ht="15" customHeight="1" x14ac:dyDescent="0.2">
      <c r="A51" s="18">
        <v>16</v>
      </c>
      <c r="B51" s="19" t="s">
        <v>96</v>
      </c>
      <c r="C51" s="44" t="s">
        <v>117</v>
      </c>
      <c r="D51" s="21">
        <v>1</v>
      </c>
    </row>
    <row r="52" spans="1:4" ht="15" customHeight="1" x14ac:dyDescent="0.2">
      <c r="A52" s="18">
        <v>17</v>
      </c>
      <c r="B52" s="19" t="s">
        <v>68</v>
      </c>
      <c r="C52" s="20" t="s">
        <v>78</v>
      </c>
      <c r="D52" s="38">
        <v>113</v>
      </c>
    </row>
    <row r="53" spans="1:4" ht="15" customHeight="1" x14ac:dyDescent="0.2">
      <c r="A53" s="18">
        <v>18</v>
      </c>
      <c r="B53" s="19" t="s">
        <v>69</v>
      </c>
      <c r="C53" s="44" t="s">
        <v>79</v>
      </c>
      <c r="D53" s="21">
        <v>10</v>
      </c>
    </row>
    <row r="54" spans="1:4" ht="20.100000000000001" customHeight="1" x14ac:dyDescent="0.2">
      <c r="A54" s="30"/>
      <c r="B54" s="30"/>
      <c r="C54" s="31"/>
      <c r="D54" s="31">
        <f>SUM(D8:D18,D20:D34,D36:D53)</f>
        <v>10554</v>
      </c>
    </row>
    <row r="55" spans="1:4" ht="20.100000000000001" customHeight="1" x14ac:dyDescent="0.25">
      <c r="B55" s="40">
        <v>1</v>
      </c>
      <c r="C55" s="35" t="s">
        <v>129</v>
      </c>
      <c r="D55" s="36">
        <f>SUM(D11,D21,D38)</f>
        <v>31</v>
      </c>
    </row>
    <row r="56" spans="1:4" ht="20.100000000000001" customHeight="1" x14ac:dyDescent="0.25">
      <c r="B56" s="40">
        <v>2</v>
      </c>
      <c r="C56" s="35" t="s">
        <v>130</v>
      </c>
      <c r="D56" s="36">
        <f>SUM(D13,D24,D50)</f>
        <v>32</v>
      </c>
    </row>
    <row r="57" spans="1:4" ht="31.5" x14ac:dyDescent="0.25">
      <c r="B57" s="40">
        <v>3</v>
      </c>
      <c r="C57" s="35" t="s">
        <v>133</v>
      </c>
      <c r="D57" s="36">
        <f>SUM(D10,D18,D20,D23,D27,D30,D31,D32,D37,D41,D47,D49)</f>
        <v>25</v>
      </c>
    </row>
    <row r="58" spans="1:4" ht="20.100000000000001" customHeight="1" x14ac:dyDescent="0.25">
      <c r="A58" s="30"/>
      <c r="B58" s="40">
        <v>4</v>
      </c>
      <c r="C58" s="35" t="s">
        <v>131</v>
      </c>
      <c r="D58" s="36">
        <f>SUM(D14,D25,D52)</f>
        <v>225</v>
      </c>
    </row>
    <row r="59" spans="1:4" ht="31.5" x14ac:dyDescent="0.25">
      <c r="A59" s="30"/>
      <c r="B59" s="40">
        <v>5</v>
      </c>
      <c r="C59" s="35" t="s">
        <v>134</v>
      </c>
      <c r="D59" s="36">
        <f>SUM(D8,D12,D15,D17,D22,D26,D29,D33,D34,D39,D40,D42,D43,D44,D48,D51,D53)</f>
        <v>64</v>
      </c>
    </row>
    <row r="60" spans="1:4" ht="20.100000000000001" customHeight="1" x14ac:dyDescent="0.25">
      <c r="A60" s="30"/>
      <c r="B60" s="40">
        <v>6</v>
      </c>
      <c r="C60" s="35" t="s">
        <v>132</v>
      </c>
      <c r="D60" s="36">
        <v>1</v>
      </c>
    </row>
    <row r="61" spans="1:4" ht="20.100000000000001" customHeight="1" x14ac:dyDescent="0.2">
      <c r="A61" s="30"/>
      <c r="B61" s="41"/>
      <c r="C61" s="42" t="s">
        <v>128</v>
      </c>
      <c r="D61" s="41">
        <f>SUM(D55:D60)</f>
        <v>378</v>
      </c>
    </row>
    <row r="62" spans="1:4" ht="20.100000000000001" customHeight="1" x14ac:dyDescent="0.2">
      <c r="A62" s="30"/>
      <c r="B62" s="30"/>
      <c r="C62" s="31"/>
      <c r="D62" s="31"/>
    </row>
    <row r="63" spans="1:4" ht="20.100000000000001" customHeight="1" x14ac:dyDescent="0.2">
      <c r="A63" s="30"/>
      <c r="B63" s="30"/>
      <c r="C63" s="31"/>
      <c r="D63" s="31"/>
    </row>
    <row r="64" spans="1:4" ht="20.100000000000001" customHeight="1" x14ac:dyDescent="0.2">
      <c r="A64" s="30"/>
      <c r="B64" s="30"/>
      <c r="C64" s="31"/>
      <c r="D64" s="31"/>
    </row>
    <row r="65" spans="1:4" ht="20.100000000000001" customHeight="1" x14ac:dyDescent="0.2">
      <c r="A65" s="30"/>
      <c r="B65" s="30"/>
      <c r="C65" s="31"/>
      <c r="D65" s="31"/>
    </row>
    <row r="66" spans="1:4" ht="20.100000000000001" customHeight="1" x14ac:dyDescent="0.2">
      <c r="A66" s="30"/>
      <c r="B66" s="30"/>
      <c r="C66" s="31"/>
      <c r="D66" s="31"/>
    </row>
    <row r="67" spans="1:4" ht="20.100000000000001" customHeight="1" x14ac:dyDescent="0.2">
      <c r="A67" s="30"/>
      <c r="B67" s="30"/>
      <c r="C67" s="31"/>
      <c r="D67" s="31"/>
    </row>
    <row r="69" spans="1:4" x14ac:dyDescent="0.2">
      <c r="C69" s="23"/>
    </row>
    <row r="70" spans="1:4" x14ac:dyDescent="0.2">
      <c r="B70" s="24"/>
      <c r="C70" s="25"/>
    </row>
    <row r="71" spans="1:4" ht="14.25" customHeight="1" x14ac:dyDescent="0.2"/>
    <row r="72" spans="1:4" ht="14.25" customHeight="1" x14ac:dyDescent="0.2"/>
    <row r="73" spans="1:4" ht="14.25" customHeight="1" x14ac:dyDescent="0.2"/>
    <row r="74" spans="1:4" ht="14.25" customHeight="1" x14ac:dyDescent="0.2"/>
    <row r="75" spans="1:4" ht="14.25" customHeight="1" x14ac:dyDescent="0.2"/>
    <row r="76" spans="1:4" ht="14.25" customHeight="1" x14ac:dyDescent="0.2"/>
    <row r="77" spans="1:4" ht="14.25" customHeight="1" x14ac:dyDescent="0.2"/>
    <row r="78" spans="1:4" ht="14.25" customHeight="1" x14ac:dyDescent="0.2"/>
  </sheetData>
  <mergeCells count="1">
    <mergeCell ref="A4:D4"/>
  </mergeCells>
  <phoneticPr fontId="0" type="noConversion"/>
  <pageMargins left="0.5" right="0.25" top="0.25" bottom="0.25" header="0" footer="0"/>
  <pageSetup paperSize="9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9"/>
  <sheetViews>
    <sheetView showGridLines="0" view="pageBreakPreview" topLeftCell="A6" zoomScaleNormal="100" zoomScaleSheetLayoutView="100" workbookViewId="0">
      <selection activeCell="H27" sqref="H27"/>
    </sheetView>
  </sheetViews>
  <sheetFormatPr defaultRowHeight="12.75" x14ac:dyDescent="0.2"/>
  <cols>
    <col min="1" max="1" width="6.7109375" style="17" customWidth="1"/>
    <col min="2" max="2" width="12.7109375" style="17" customWidth="1"/>
    <col min="3" max="3" width="60.7109375" style="17" customWidth="1"/>
    <col min="4" max="4" width="12.7109375" style="17" customWidth="1"/>
    <col min="5" max="16384" width="9.140625" style="17"/>
  </cols>
  <sheetData>
    <row r="1" spans="1:4" ht="15.95" customHeight="1" x14ac:dyDescent="0.2"/>
    <row r="2" spans="1:4" ht="15.95" customHeight="1" x14ac:dyDescent="0.2"/>
    <row r="3" spans="1:4" ht="15.95" customHeight="1" x14ac:dyDescent="0.2"/>
    <row r="4" spans="1:4" ht="24.95" customHeight="1" x14ac:dyDescent="0.2">
      <c r="A4" s="39" t="s">
        <v>118</v>
      </c>
      <c r="B4" s="39"/>
      <c r="C4" s="39"/>
      <c r="D4" s="39"/>
    </row>
    <row r="6" spans="1:4" ht="20.100000000000001" customHeight="1" x14ac:dyDescent="0.2">
      <c r="A6" s="26" t="s">
        <v>0</v>
      </c>
      <c r="B6" s="26" t="s">
        <v>119</v>
      </c>
      <c r="C6" s="27" t="s">
        <v>120</v>
      </c>
      <c r="D6" s="27" t="s">
        <v>60</v>
      </c>
    </row>
    <row r="7" spans="1:4" ht="15" customHeight="1" x14ac:dyDescent="0.2">
      <c r="A7" s="28"/>
      <c r="B7" s="28">
        <v>2016</v>
      </c>
      <c r="C7" s="29"/>
      <c r="D7" s="29"/>
    </row>
    <row r="8" spans="1:4" s="22" customFormat="1" ht="15" customHeight="1" x14ac:dyDescent="0.25">
      <c r="A8" s="18">
        <v>1</v>
      </c>
      <c r="B8" s="19" t="s">
        <v>63</v>
      </c>
      <c r="C8" s="20"/>
      <c r="D8" s="21">
        <v>627</v>
      </c>
    </row>
    <row r="9" spans="1:4" s="22" customFormat="1" ht="15" customHeight="1" x14ac:dyDescent="0.25">
      <c r="A9" s="18">
        <v>2</v>
      </c>
      <c r="B9" s="19" t="s">
        <v>83</v>
      </c>
      <c r="C9" s="20" t="s">
        <v>84</v>
      </c>
      <c r="D9" s="21">
        <v>1</v>
      </c>
    </row>
    <row r="10" spans="1:4" s="22" customFormat="1" ht="15" customHeight="1" x14ac:dyDescent="0.25">
      <c r="A10" s="18">
        <v>3</v>
      </c>
      <c r="B10" s="19" t="s">
        <v>65</v>
      </c>
      <c r="C10" s="20" t="s">
        <v>87</v>
      </c>
      <c r="D10" s="38">
        <v>6</v>
      </c>
    </row>
    <row r="11" spans="1:4" s="22" customFormat="1" ht="15" customHeight="1" x14ac:dyDescent="0.25">
      <c r="A11" s="18">
        <v>4</v>
      </c>
      <c r="B11" s="19" t="s">
        <v>62</v>
      </c>
      <c r="C11" s="20" t="s">
        <v>88</v>
      </c>
      <c r="D11" s="38">
        <v>184</v>
      </c>
    </row>
    <row r="12" spans="1:4" s="22" customFormat="1" ht="15" customHeight="1" x14ac:dyDescent="0.25">
      <c r="A12" s="18">
        <v>5</v>
      </c>
      <c r="B12" s="19" t="s">
        <v>89</v>
      </c>
      <c r="C12" s="20" t="s">
        <v>90</v>
      </c>
      <c r="D12" s="38">
        <v>5</v>
      </c>
    </row>
    <row r="13" spans="1:4" s="22" customFormat="1" ht="15" customHeight="1" x14ac:dyDescent="0.25">
      <c r="A13" s="18">
        <v>6</v>
      </c>
      <c r="B13" s="19" t="s">
        <v>71</v>
      </c>
      <c r="C13" s="20" t="s">
        <v>91</v>
      </c>
      <c r="D13" s="38">
        <v>2</v>
      </c>
    </row>
    <row r="14" spans="1:4" s="22" customFormat="1" ht="15" customHeight="1" x14ac:dyDescent="0.25">
      <c r="A14" s="18">
        <v>7</v>
      </c>
      <c r="B14" s="19" t="s">
        <v>92</v>
      </c>
      <c r="C14" s="20" t="s">
        <v>93</v>
      </c>
      <c r="D14" s="21">
        <v>850</v>
      </c>
    </row>
    <row r="15" spans="1:4" s="22" customFormat="1" ht="15" customHeight="1" x14ac:dyDescent="0.25">
      <c r="A15" s="18">
        <v>8</v>
      </c>
      <c r="B15" s="19" t="s">
        <v>70</v>
      </c>
      <c r="C15" s="20" t="s">
        <v>94</v>
      </c>
      <c r="D15" s="38">
        <v>309</v>
      </c>
    </row>
    <row r="16" spans="1:4" s="22" customFormat="1" ht="15" customHeight="1" x14ac:dyDescent="0.25">
      <c r="A16" s="18">
        <v>9</v>
      </c>
      <c r="B16" s="19" t="s">
        <v>68</v>
      </c>
      <c r="C16" s="20" t="s">
        <v>95</v>
      </c>
      <c r="D16" s="38">
        <v>6</v>
      </c>
    </row>
    <row r="17" spans="1:4" ht="15" customHeight="1" x14ac:dyDescent="0.2">
      <c r="A17" s="28"/>
      <c r="B17" s="28">
        <v>2017</v>
      </c>
      <c r="C17" s="29"/>
      <c r="D17" s="29"/>
    </row>
    <row r="18" spans="1:4" ht="15" customHeight="1" x14ac:dyDescent="0.2">
      <c r="A18" s="18">
        <v>1</v>
      </c>
      <c r="B18" s="19" t="s">
        <v>63</v>
      </c>
      <c r="C18" s="20"/>
      <c r="D18" s="21">
        <v>1169</v>
      </c>
    </row>
    <row r="19" spans="1:4" ht="15" customHeight="1" x14ac:dyDescent="0.2">
      <c r="A19" s="18">
        <v>2</v>
      </c>
      <c r="B19" s="19" t="s">
        <v>83</v>
      </c>
      <c r="C19" s="20" t="s">
        <v>84</v>
      </c>
      <c r="D19" s="21">
        <v>2</v>
      </c>
    </row>
    <row r="20" spans="1:4" ht="15" customHeight="1" x14ac:dyDescent="0.2">
      <c r="A20" s="18">
        <v>3</v>
      </c>
      <c r="B20" s="19" t="s">
        <v>85</v>
      </c>
      <c r="C20" s="20" t="s">
        <v>86</v>
      </c>
      <c r="D20" s="21">
        <v>2</v>
      </c>
    </row>
    <row r="21" spans="1:4" ht="15" customHeight="1" x14ac:dyDescent="0.2">
      <c r="A21" s="18">
        <v>4</v>
      </c>
      <c r="B21" s="19" t="s">
        <v>65</v>
      </c>
      <c r="C21" s="20" t="s">
        <v>87</v>
      </c>
      <c r="D21" s="38">
        <v>14</v>
      </c>
    </row>
    <row r="22" spans="1:4" ht="15" customHeight="1" x14ac:dyDescent="0.2">
      <c r="A22" s="18">
        <v>5</v>
      </c>
      <c r="B22" s="19" t="s">
        <v>62</v>
      </c>
      <c r="C22" s="20" t="s">
        <v>88</v>
      </c>
      <c r="D22" s="38">
        <v>242</v>
      </c>
    </row>
    <row r="23" spans="1:4" ht="15" customHeight="1" x14ac:dyDescent="0.2">
      <c r="A23" s="18">
        <v>6</v>
      </c>
      <c r="B23" s="19" t="s">
        <v>89</v>
      </c>
      <c r="C23" s="20" t="s">
        <v>90</v>
      </c>
      <c r="D23" s="38">
        <v>4</v>
      </c>
    </row>
    <row r="24" spans="1:4" ht="15" customHeight="1" x14ac:dyDescent="0.2">
      <c r="A24" s="18">
        <v>7</v>
      </c>
      <c r="B24" s="19" t="s">
        <v>71</v>
      </c>
      <c r="C24" s="20" t="s">
        <v>91</v>
      </c>
      <c r="D24" s="38">
        <v>2</v>
      </c>
    </row>
    <row r="25" spans="1:4" ht="15" customHeight="1" x14ac:dyDescent="0.2">
      <c r="A25" s="18">
        <v>8</v>
      </c>
      <c r="B25" s="19" t="s">
        <v>92</v>
      </c>
      <c r="C25" s="20" t="s">
        <v>93</v>
      </c>
      <c r="D25" s="21">
        <v>1195</v>
      </c>
    </row>
    <row r="26" spans="1:4" ht="15" customHeight="1" x14ac:dyDescent="0.2">
      <c r="A26" s="18">
        <v>9</v>
      </c>
      <c r="B26" s="19" t="s">
        <v>70</v>
      </c>
      <c r="C26" s="20" t="s">
        <v>94</v>
      </c>
      <c r="D26" s="38">
        <v>537</v>
      </c>
    </row>
    <row r="27" spans="1:4" ht="15" customHeight="1" x14ac:dyDescent="0.2">
      <c r="A27" s="18">
        <v>10</v>
      </c>
      <c r="B27" s="19" t="s">
        <v>68</v>
      </c>
      <c r="C27" s="20" t="s">
        <v>95</v>
      </c>
      <c r="D27" s="38">
        <v>7</v>
      </c>
    </row>
    <row r="28" spans="1:4" ht="15" customHeight="1" x14ac:dyDescent="0.2">
      <c r="A28" s="18">
        <v>11</v>
      </c>
      <c r="B28" s="19" t="s">
        <v>96</v>
      </c>
      <c r="C28" s="20" t="s">
        <v>97</v>
      </c>
      <c r="D28" s="38">
        <v>1</v>
      </c>
    </row>
    <row r="29" spans="1:4" ht="15" customHeight="1" x14ac:dyDescent="0.2">
      <c r="A29" s="28"/>
      <c r="B29" s="28">
        <v>2018</v>
      </c>
      <c r="C29" s="29"/>
      <c r="D29" s="29"/>
    </row>
    <row r="30" spans="1:4" ht="15" customHeight="1" x14ac:dyDescent="0.2">
      <c r="A30" s="18">
        <v>1</v>
      </c>
      <c r="B30" s="19" t="s">
        <v>63</v>
      </c>
      <c r="C30" s="20"/>
      <c r="D30" s="21">
        <v>252</v>
      </c>
    </row>
    <row r="31" spans="1:4" ht="15" customHeight="1" x14ac:dyDescent="0.2">
      <c r="A31" s="18">
        <v>2</v>
      </c>
      <c r="B31" s="19" t="s">
        <v>83</v>
      </c>
      <c r="C31" s="20" t="s">
        <v>84</v>
      </c>
      <c r="D31" s="21">
        <v>6</v>
      </c>
    </row>
    <row r="32" spans="1:4" ht="15" customHeight="1" x14ac:dyDescent="0.2">
      <c r="A32" s="18">
        <v>3</v>
      </c>
      <c r="B32" s="19" t="s">
        <v>85</v>
      </c>
      <c r="C32" s="20" t="s">
        <v>86</v>
      </c>
      <c r="D32" s="21">
        <v>2</v>
      </c>
    </row>
    <row r="33" spans="1:4" ht="15" customHeight="1" x14ac:dyDescent="0.2">
      <c r="A33" s="18">
        <v>4</v>
      </c>
      <c r="B33" s="19" t="s">
        <v>65</v>
      </c>
      <c r="C33" s="20" t="s">
        <v>87</v>
      </c>
      <c r="D33" s="38">
        <v>26</v>
      </c>
    </row>
    <row r="34" spans="1:4" ht="15" customHeight="1" x14ac:dyDescent="0.2">
      <c r="A34" s="18">
        <v>5</v>
      </c>
      <c r="B34" s="19" t="s">
        <v>62</v>
      </c>
      <c r="C34" s="20" t="s">
        <v>88</v>
      </c>
      <c r="D34" s="38">
        <v>672</v>
      </c>
    </row>
    <row r="35" spans="1:4" ht="15" customHeight="1" x14ac:dyDescent="0.2">
      <c r="A35" s="18">
        <v>6</v>
      </c>
      <c r="B35" s="19" t="s">
        <v>89</v>
      </c>
      <c r="C35" s="20" t="s">
        <v>90</v>
      </c>
      <c r="D35" s="38">
        <v>22</v>
      </c>
    </row>
    <row r="36" spans="1:4" ht="15" customHeight="1" x14ac:dyDescent="0.2">
      <c r="A36" s="18">
        <v>7</v>
      </c>
      <c r="B36" s="19" t="s">
        <v>71</v>
      </c>
      <c r="C36" s="20" t="s">
        <v>91</v>
      </c>
      <c r="D36" s="38">
        <v>10</v>
      </c>
    </row>
    <row r="37" spans="1:4" ht="15" customHeight="1" x14ac:dyDescent="0.2">
      <c r="A37" s="18">
        <v>8</v>
      </c>
      <c r="B37" s="19" t="s">
        <v>92</v>
      </c>
      <c r="C37" s="20" t="s">
        <v>93</v>
      </c>
      <c r="D37" s="21">
        <v>3253</v>
      </c>
    </row>
    <row r="38" spans="1:4" ht="15" customHeight="1" x14ac:dyDescent="0.2">
      <c r="A38" s="18">
        <v>9</v>
      </c>
      <c r="B38" s="19" t="s">
        <v>70</v>
      </c>
      <c r="C38" s="20" t="s">
        <v>94</v>
      </c>
      <c r="D38" s="38">
        <v>1123</v>
      </c>
    </row>
    <row r="39" spans="1:4" ht="15" customHeight="1" x14ac:dyDescent="0.2">
      <c r="A39" s="18">
        <v>10</v>
      </c>
      <c r="B39" s="19" t="s">
        <v>68</v>
      </c>
      <c r="C39" s="20" t="s">
        <v>95</v>
      </c>
      <c r="D39" s="38">
        <v>23</v>
      </c>
    </row>
    <row r="40" spans="1:4" ht="20.100000000000001" customHeight="1" x14ac:dyDescent="0.2">
      <c r="A40" s="30"/>
      <c r="B40" s="30"/>
      <c r="D40" s="31">
        <f>SUM(D8:D16,D18:D28,D30:D39)</f>
        <v>10554</v>
      </c>
    </row>
    <row r="41" spans="1:4" ht="20.100000000000001" customHeight="1" x14ac:dyDescent="0.2">
      <c r="B41" s="33">
        <v>1</v>
      </c>
      <c r="C41" s="35" t="s">
        <v>121</v>
      </c>
      <c r="D41" s="37">
        <f>SUM(D15,D26,D38,D28)</f>
        <v>1970</v>
      </c>
    </row>
    <row r="42" spans="1:4" ht="20.100000000000001" customHeight="1" x14ac:dyDescent="0.2">
      <c r="B42" s="33">
        <v>2</v>
      </c>
      <c r="C42" s="35" t="s">
        <v>122</v>
      </c>
      <c r="D42" s="37">
        <f>SUM(D11,D22,D34)</f>
        <v>1098</v>
      </c>
    </row>
    <row r="43" spans="1:4" ht="20.100000000000001" customHeight="1" x14ac:dyDescent="0.2">
      <c r="B43" s="33">
        <v>3</v>
      </c>
      <c r="C43" s="35" t="s">
        <v>123</v>
      </c>
      <c r="D43" s="37">
        <f>SUM(D16,D27,D39)</f>
        <v>36</v>
      </c>
    </row>
    <row r="44" spans="1:4" ht="20.100000000000001" customHeight="1" x14ac:dyDescent="0.2">
      <c r="B44" s="33">
        <v>4</v>
      </c>
      <c r="C44" s="35" t="s">
        <v>124</v>
      </c>
      <c r="D44" s="37">
        <f>SUM(D10,D21,D33)</f>
        <v>46</v>
      </c>
    </row>
    <row r="45" spans="1:4" ht="20.100000000000001" customHeight="1" x14ac:dyDescent="0.2">
      <c r="B45" s="33">
        <v>5</v>
      </c>
      <c r="C45" s="35" t="s">
        <v>125</v>
      </c>
      <c r="D45" s="37">
        <f>SUM(D12,D23,D35)</f>
        <v>31</v>
      </c>
    </row>
    <row r="46" spans="1:4" ht="20.100000000000001" customHeight="1" x14ac:dyDescent="0.2">
      <c r="B46" s="33">
        <v>6</v>
      </c>
      <c r="C46" s="35" t="s">
        <v>126</v>
      </c>
      <c r="D46" s="37">
        <f>SUM(D13,D24,D36)</f>
        <v>14</v>
      </c>
    </row>
    <row r="47" spans="1:4" ht="20.100000000000001" customHeight="1" x14ac:dyDescent="0.2">
      <c r="B47" s="33">
        <v>7</v>
      </c>
      <c r="C47" s="34" t="s">
        <v>127</v>
      </c>
      <c r="D47" s="37">
        <f>SUM(D9,D19,D20,D31,D32)</f>
        <v>13</v>
      </c>
    </row>
    <row r="48" spans="1:4" ht="20.100000000000001" customHeight="1" x14ac:dyDescent="0.2">
      <c r="A48" s="30"/>
      <c r="B48" s="32"/>
      <c r="C48" s="37" t="s">
        <v>128</v>
      </c>
      <c r="D48" s="36">
        <f>SUM(D41:D47)</f>
        <v>3208</v>
      </c>
    </row>
    <row r="49" spans="1:4" ht="20.100000000000001" customHeight="1" x14ac:dyDescent="0.2">
      <c r="A49" s="30"/>
      <c r="B49" s="30"/>
      <c r="C49" s="31"/>
      <c r="D49" s="31"/>
    </row>
    <row r="50" spans="1:4" ht="20.100000000000001" customHeight="1" x14ac:dyDescent="0.2">
      <c r="A50" s="30"/>
      <c r="B50" s="30"/>
      <c r="C50" s="31"/>
      <c r="D50" s="31"/>
    </row>
    <row r="51" spans="1:4" x14ac:dyDescent="0.2">
      <c r="B51" s="24"/>
      <c r="C51" s="25"/>
    </row>
    <row r="52" spans="1:4" ht="14.25" customHeight="1" x14ac:dyDescent="0.2"/>
    <row r="53" spans="1:4" ht="14.25" customHeight="1" x14ac:dyDescent="0.2"/>
    <row r="54" spans="1:4" ht="14.25" customHeight="1" x14ac:dyDescent="0.2"/>
    <row r="55" spans="1:4" ht="14.25" customHeight="1" x14ac:dyDescent="0.2"/>
    <row r="56" spans="1:4" ht="14.25" customHeight="1" x14ac:dyDescent="0.2"/>
    <row r="57" spans="1:4" ht="14.25" customHeight="1" x14ac:dyDescent="0.2"/>
    <row r="58" spans="1:4" ht="14.25" customHeight="1" x14ac:dyDescent="0.2"/>
    <row r="59" spans="1:4" ht="14.25" customHeight="1" x14ac:dyDescent="0.2"/>
  </sheetData>
  <mergeCells count="1">
    <mergeCell ref="A4:D4"/>
  </mergeCells>
  <pageMargins left="0.5" right="0.25" top="0.25" bottom="0.25" header="0" footer="0"/>
  <pageSetup paperSize="9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L5" sqref="L5"/>
    </sheetView>
  </sheetViews>
  <sheetFormatPr defaultRowHeight="15" x14ac:dyDescent="0.25"/>
  <cols>
    <col min="1" max="1" width="37.85546875" style="45" customWidth="1"/>
    <col min="2" max="2" width="10.7109375" style="45" customWidth="1"/>
    <col min="3" max="4" width="9.140625" style="45"/>
    <col min="5" max="5" width="11.28515625" style="45" bestFit="1" customWidth="1"/>
    <col min="6" max="16384" width="9.140625" style="45"/>
  </cols>
  <sheetData>
    <row r="1" spans="1:7" ht="30" customHeight="1" x14ac:dyDescent="0.3">
      <c r="A1" s="48" t="s">
        <v>135</v>
      </c>
      <c r="B1" s="48"/>
      <c r="C1" s="48"/>
      <c r="D1" s="48"/>
      <c r="E1" s="48"/>
      <c r="F1" s="48"/>
      <c r="G1" s="51"/>
    </row>
    <row r="2" spans="1:7" ht="24.95" customHeight="1" x14ac:dyDescent="0.3">
      <c r="A2" s="48" t="s">
        <v>136</v>
      </c>
      <c r="B2" s="48"/>
      <c r="C2" s="48"/>
      <c r="D2" s="48"/>
      <c r="E2" s="48"/>
      <c r="F2" s="48"/>
      <c r="G2" s="51"/>
    </row>
    <row r="4" spans="1:7" ht="20.100000000000001" customHeight="1" x14ac:dyDescent="0.3">
      <c r="A4" s="46" t="s">
        <v>137</v>
      </c>
    </row>
    <row r="5" spans="1:7" ht="20.100000000000001" customHeight="1" x14ac:dyDescent="0.3">
      <c r="A5" s="46" t="s">
        <v>155</v>
      </c>
    </row>
    <row r="6" spans="1:7" ht="20.100000000000001" customHeight="1" x14ac:dyDescent="0.3">
      <c r="A6" s="46" t="s">
        <v>139</v>
      </c>
      <c r="B6" s="49">
        <v>9851</v>
      </c>
      <c r="C6" s="46" t="s">
        <v>138</v>
      </c>
      <c r="E6" s="49">
        <v>1090</v>
      </c>
      <c r="F6" s="46" t="s">
        <v>157</v>
      </c>
    </row>
    <row r="7" spans="1:7" ht="20.100000000000001" customHeight="1" x14ac:dyDescent="0.3">
      <c r="A7" s="46" t="s">
        <v>140</v>
      </c>
      <c r="B7" s="49">
        <f>SUM(B8:B14)</f>
        <v>3586</v>
      </c>
    </row>
    <row r="8" spans="1:7" ht="20.100000000000001" customHeight="1" x14ac:dyDescent="0.3">
      <c r="A8" s="46" t="s">
        <v>141</v>
      </c>
      <c r="B8" s="46">
        <v>31</v>
      </c>
    </row>
    <row r="9" spans="1:7" ht="20.100000000000001" customHeight="1" x14ac:dyDescent="0.3">
      <c r="A9" s="46" t="s">
        <v>142</v>
      </c>
      <c r="B9" s="46">
        <v>32</v>
      </c>
    </row>
    <row r="10" spans="1:7" ht="20.100000000000001" customHeight="1" x14ac:dyDescent="0.3">
      <c r="A10" s="46" t="s">
        <v>143</v>
      </c>
      <c r="B10" s="46">
        <v>25</v>
      </c>
    </row>
    <row r="11" spans="1:7" ht="20.100000000000001" customHeight="1" x14ac:dyDescent="0.3">
      <c r="A11" s="46" t="s">
        <v>144</v>
      </c>
      <c r="B11" s="46">
        <v>225</v>
      </c>
    </row>
    <row r="12" spans="1:7" ht="20.100000000000001" customHeight="1" x14ac:dyDescent="0.3">
      <c r="A12" s="46" t="s">
        <v>145</v>
      </c>
      <c r="B12" s="46">
        <v>64</v>
      </c>
    </row>
    <row r="13" spans="1:7" ht="20.100000000000001" customHeight="1" x14ac:dyDescent="0.3">
      <c r="A13" s="46" t="s">
        <v>156</v>
      </c>
      <c r="B13" s="46">
        <v>1</v>
      </c>
    </row>
    <row r="14" spans="1:7" ht="20.100000000000001" customHeight="1" x14ac:dyDescent="0.3">
      <c r="A14" s="46" t="s">
        <v>146</v>
      </c>
      <c r="B14" s="49">
        <f>SUM(B15:B21)</f>
        <v>3208</v>
      </c>
    </row>
    <row r="15" spans="1:7" ht="20.100000000000001" customHeight="1" x14ac:dyDescent="0.3">
      <c r="A15" s="46" t="s">
        <v>147</v>
      </c>
      <c r="B15" s="50">
        <v>1970</v>
      </c>
    </row>
    <row r="16" spans="1:7" ht="20.100000000000001" customHeight="1" x14ac:dyDescent="0.3">
      <c r="A16" s="46" t="s">
        <v>148</v>
      </c>
      <c r="B16" s="50">
        <v>1098</v>
      </c>
    </row>
    <row r="17" spans="1:2" ht="20.100000000000001" customHeight="1" x14ac:dyDescent="0.3">
      <c r="A17" s="46" t="s">
        <v>149</v>
      </c>
      <c r="B17" s="46">
        <v>36</v>
      </c>
    </row>
    <row r="18" spans="1:2" ht="20.100000000000001" customHeight="1" x14ac:dyDescent="0.3">
      <c r="A18" s="46" t="s">
        <v>124</v>
      </c>
      <c r="B18" s="46">
        <v>46</v>
      </c>
    </row>
    <row r="19" spans="1:2" ht="20.100000000000001" customHeight="1" x14ac:dyDescent="0.3">
      <c r="A19" s="46" t="s">
        <v>150</v>
      </c>
      <c r="B19" s="46">
        <v>31</v>
      </c>
    </row>
    <row r="20" spans="1:2" ht="20.100000000000001" customHeight="1" x14ac:dyDescent="0.3">
      <c r="A20" s="46" t="s">
        <v>151</v>
      </c>
      <c r="B20" s="46">
        <v>14</v>
      </c>
    </row>
    <row r="21" spans="1:2" ht="20.100000000000001" customHeight="1" x14ac:dyDescent="0.3">
      <c r="A21" s="46" t="s">
        <v>152</v>
      </c>
      <c r="B21" s="46">
        <v>13</v>
      </c>
    </row>
    <row r="22" spans="1:2" ht="20.100000000000001" customHeight="1" x14ac:dyDescent="0.3">
      <c r="A22" s="46" t="s">
        <v>153</v>
      </c>
      <c r="B22" s="47">
        <v>539</v>
      </c>
    </row>
    <row r="23" spans="1:2" ht="20.100000000000001" customHeight="1" x14ac:dyDescent="0.3">
      <c r="A23" s="46" t="s">
        <v>154</v>
      </c>
      <c r="B23" s="46"/>
    </row>
  </sheetData>
  <mergeCells count="2">
    <mergeCell ref="A1:F1"/>
    <mergeCell ref="A2:F2"/>
  </mergeCells>
  <pageMargins left="0.5" right="0.25" top="0.5" bottom="0.5" header="0" footer="0.2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11" t="s">
        <v>16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12" t="s">
        <v>0</v>
      </c>
      <c r="B8" s="16" t="s">
        <v>5</v>
      </c>
      <c r="C8" s="16" t="s">
        <v>6</v>
      </c>
      <c r="D8" s="16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12" t="s">
        <v>8</v>
      </c>
      <c r="P8" s="12"/>
      <c r="Q8" s="12" t="s">
        <v>12</v>
      </c>
      <c r="R8" s="12"/>
      <c r="S8" s="12" t="s">
        <v>2</v>
      </c>
    </row>
    <row r="9" spans="1:19" ht="18" customHeight="1" x14ac:dyDescent="0.2">
      <c r="A9" s="12"/>
      <c r="B9" s="16"/>
      <c r="C9" s="16"/>
      <c r="D9" s="16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12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13" t="s">
        <v>4</v>
      </c>
      <c r="P13" s="13"/>
      <c r="Q13" s="13"/>
      <c r="R13" s="13"/>
      <c r="S13" s="13"/>
    </row>
    <row r="14" spans="1:19" ht="18" customHeight="1" x14ac:dyDescent="0.2">
      <c r="B14" s="14" t="s">
        <v>40</v>
      </c>
      <c r="C14" s="14"/>
      <c r="D14" s="14"/>
      <c r="O14" s="14" t="s">
        <v>3</v>
      </c>
      <c r="P14" s="14"/>
      <c r="Q14" s="14"/>
      <c r="R14" s="14"/>
      <c r="S14" s="14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15" t="s">
        <v>1</v>
      </c>
      <c r="C18" s="15"/>
      <c r="D18" s="15"/>
      <c r="O18" s="15" t="s">
        <v>1</v>
      </c>
      <c r="P18" s="15"/>
      <c r="Q18" s="15"/>
      <c r="R18" s="15"/>
      <c r="S18" s="15"/>
    </row>
  </sheetData>
  <mergeCells count="13">
    <mergeCell ref="O14:S14"/>
    <mergeCell ref="O18:S18"/>
    <mergeCell ref="B14:D14"/>
    <mergeCell ref="B18:D18"/>
    <mergeCell ref="B8:B9"/>
    <mergeCell ref="C8:C9"/>
    <mergeCell ref="D8:D9"/>
    <mergeCell ref="A4:S4"/>
    <mergeCell ref="S8:S9"/>
    <mergeCell ref="Q8:R8"/>
    <mergeCell ref="O8:P8"/>
    <mergeCell ref="A8:A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Dan toc</vt:lpstr>
      <vt:lpstr>Ton giao</vt:lpstr>
      <vt:lpstr>BC.SK.ANSV</vt:lpstr>
      <vt:lpstr>Ket Qua Hoc Ky</vt:lpstr>
      <vt:lpstr>'Dan toc'!Print_Area</vt:lpstr>
      <vt:lpstr>'Ket Qua Hoc Ky'!Print_Area</vt:lpstr>
      <vt:lpstr>'Ton giao'!Print_Area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2019-05-14T03:53:39Z</cp:lastPrinted>
  <dcterms:created xsi:type="dcterms:W3CDTF">2011-04-14T01:26:55Z</dcterms:created>
  <dcterms:modified xsi:type="dcterms:W3CDTF">2019-05-14T03:53:59Z</dcterms:modified>
</cp:coreProperties>
</file>